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VVG MIESTO 2024-2029\KVIETIMAS Nr. 1_K-280\DEL FINASAVIMO SKYRIMO PROJEKTAMS K-280-\"/>
    </mc:Choice>
  </mc:AlternateContent>
  <xr:revisionPtr revIDLastSave="0" documentId="13_ncr:1_{3445C46F-7068-439F-94C7-FCE86AE27FCB}" xr6:coauthVersionLast="47" xr6:coauthVersionMax="47" xr10:uidLastSave="{00000000-0000-0000-0000-000000000000}"/>
  <bookViews>
    <workbookView xWindow="24" yWindow="24" windowWidth="23016" windowHeight="12336" tabRatio="624" xr2:uid="{00000000-000D-0000-FFFF-FFFF00000000}"/>
  </bookViews>
  <sheets>
    <sheet name="Finansuojami" sheetId="1" r:id="rId1"/>
  </sheets>
  <definedNames>
    <definedName name="_xlnm.Print_Area" localSheetId="0">Finansuojami!$A$1:$S$26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1" l="1"/>
  <c r="I24" i="1"/>
  <c r="N23" i="1" l="1"/>
  <c r="I23" i="1"/>
  <c r="G21" i="1"/>
  <c r="G23" i="1" s="1"/>
  <c r="G18" i="1" l="1"/>
  <c r="G24" i="1" s="1"/>
  <c r="N20" i="1"/>
  <c r="I20" i="1"/>
  <c r="H24" i="1"/>
  <c r="J24" i="1"/>
  <c r="K24" i="1"/>
  <c r="L24" i="1"/>
  <c r="M24" i="1"/>
  <c r="O24" i="1"/>
  <c r="P24" i="1"/>
  <c r="R24" i="1"/>
  <c r="G20" i="1" l="1"/>
</calcChain>
</file>

<file path=xl/sharedStrings.xml><?xml version="1.0" encoding="utf-8"?>
<sst xmlns="http://schemas.openxmlformats.org/spreadsheetml/2006/main" count="54" uniqueCount="46">
  <si>
    <t xml:space="preserve">Finansavimo šaltinio kodas </t>
  </si>
  <si>
    <t>Projekto  kodas</t>
  </si>
  <si>
    <t>Pareiškėjo pavadinimas</t>
  </si>
  <si>
    <t>Projekto pavadinimas</t>
  </si>
  <si>
    <t>Eil. Nr.</t>
  </si>
  <si>
    <t>Teisingos pertvarkos fondas (toliau – TPF)</t>
  </si>
  <si>
    <t>Sanglaudos fondas (toliau – SaF)</t>
  </si>
  <si>
    <t>Pažangos priemonės veiklos (-ų) ar poveiklės (-ių) numeris (-iai)</t>
  </si>
  <si>
    <t>Europos regioninės plėtros fondas (toliau  – ERPF)</t>
  </si>
  <si>
    <t>„Europos socialinis fondas +“ (toliau –  ESF+)</t>
  </si>
  <si>
    <t>Valstybės biudžeto ir savivaldybių biudžetų išlaidų ekonominės klasifikacijos kodas</t>
  </si>
  <si>
    <t>Valstybės funkcijų klasifikacijos kodas</t>
  </si>
  <si>
    <t>PROJEKTŲ SĄRAŠAS</t>
  </si>
  <si>
    <t>EGADP paskolos lėšos (iki), eurais</t>
  </si>
  <si>
    <t>Valstybės pagalba (iki), eurais</t>
  </si>
  <si>
    <t>„De minimis“  pagalba (iki), eurais</t>
  </si>
  <si>
    <t>Kvietimo teikti projektų įgyvendinimo planus Nr.</t>
  </si>
  <si>
    <r>
      <t xml:space="preserve">1 lentelė. </t>
    </r>
    <r>
      <rPr>
        <b/>
        <sz val="10"/>
        <rFont val="Times New Roman"/>
        <family val="1"/>
        <charset val="186"/>
      </rPr>
      <t>Finansuojami projektai</t>
    </r>
  </si>
  <si>
    <r>
      <t>P</t>
    </r>
    <r>
      <rPr>
        <b/>
        <sz val="10"/>
        <rFont val="Times New Roman"/>
        <family val="1"/>
        <charset val="186"/>
      </rPr>
      <t xml:space="preserve">ažangos priemonės (-ių) </t>
    </r>
    <r>
      <rPr>
        <b/>
        <sz val="10"/>
        <color rgb="FF000000"/>
        <rFont val="Times New Roman"/>
        <family val="1"/>
        <charset val="186"/>
      </rPr>
      <t>numeris (-iai)</t>
    </r>
  </si>
  <si>
    <t>Pareiškėjo kodas</t>
  </si>
  <si>
    <t>Projektui skiriamos finansavimo lėšos (iki), eurais</t>
  </si>
  <si>
    <t>Ekonomikos gaivinimo ir atsparumo didinimo priemonės (toliau –  EGADP) subsidijos lėšos  (iki), eurais</t>
  </si>
  <si>
    <t>Bendrojo finansavimo lėšos (iki), eurais</t>
  </si>
  <si>
    <t>Valstybės biudžeto lėšos (iki), eurais</t>
  </si>
  <si>
    <t>Valstybės biudžeto lėšos, skirtos ES fondų lėšomis netinkamam finansuoti pridėtinės vertės mokesčiui (toliau – PVM) apmokėti, (iki), eurais</t>
  </si>
  <si>
    <t>Europos Sąjungos (toliau – ES) fondų lėšos (iki), eurais</t>
  </si>
  <si>
    <t>Projektui skiriamos finansavimo lėšos</t>
  </si>
  <si>
    <t xml:space="preserve">1. </t>
  </si>
  <si>
    <t>01-004-08-04-01</t>
  </si>
  <si>
    <t xml:space="preserve">Pažangos priemonės veikla (poveiklė) Nr. </t>
  </si>
  <si>
    <t>Iš jų:</t>
  </si>
  <si>
    <t>1.3.2.8.1</t>
  </si>
  <si>
    <t>1.2.2.8.1</t>
  </si>
  <si>
    <t>03.06.01.01</t>
  </si>
  <si>
    <t>Iš viso:</t>
  </si>
  <si>
    <t>2.9.2.1.1.3</t>
  </si>
  <si>
    <r>
      <t xml:space="preserve">Lietuvos Respublikos vidaus reikalų ministro
2025 m. </t>
    </r>
    <r>
      <rPr>
        <sz val="10"/>
        <rFont val="Times New Roman"/>
        <family val="1"/>
      </rPr>
      <t xml:space="preserve">                </t>
    </r>
    <r>
      <rPr>
        <sz val="10"/>
        <rFont val="Times New Roman"/>
        <family val="1"/>
        <charset val="186"/>
      </rPr>
      <t>d. įsakymo Nr. 1V-
priedas</t>
    </r>
  </si>
  <si>
    <t>01-004-08-04-01-02-03</t>
  </si>
  <si>
    <t xml:space="preserve">2. </t>
  </si>
  <si>
    <t>11-280-K</t>
  </si>
  <si>
    <t>11-280-K-0002</t>
  </si>
  <si>
    <t>11-280-K-0003</t>
  </si>
  <si>
    <t>Asociacija "Skarulių bendruomenė"</t>
  </si>
  <si>
    <t>Labdaros ir paramos fondas Jonaviečiai padeda</t>
  </si>
  <si>
    <t>Prasmė - būti ir veikti kartu</t>
  </si>
  <si>
    <t>Atvira Jonavos bendruomenė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</si>
</sst>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i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trike/>
      <sz val="9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center" vertical="top" wrapText="1"/>
    </xf>
    <xf numFmtId="0" fontId="15" fillId="0" borderId="0" xfId="0" applyFont="1"/>
    <xf numFmtId="4" fontId="13" fillId="3" borderId="1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2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center" vertical="top"/>
    </xf>
    <xf numFmtId="4" fontId="3" fillId="0" borderId="0" xfId="0" applyNumberFormat="1" applyFont="1"/>
    <xf numFmtId="4" fontId="8" fillId="3" borderId="1" xfId="0" applyNumberFormat="1" applyFont="1" applyFill="1" applyBorder="1" applyAlignment="1">
      <alignment horizontal="center" vertical="top" wrapText="1"/>
    </xf>
    <xf numFmtId="4" fontId="0" fillId="0" borderId="0" xfId="0" applyNumberFormat="1"/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4" fontId="14" fillId="4" borderId="2" xfId="0" applyNumberFormat="1" applyFont="1" applyFill="1" applyBorder="1" applyAlignment="1">
      <alignment horizontal="center" vertical="top" wrapText="1"/>
    </xf>
    <xf numFmtId="4" fontId="14" fillId="4" borderId="3" xfId="0" applyNumberFormat="1" applyFont="1" applyFill="1" applyBorder="1" applyAlignment="1">
      <alignment horizontal="center" vertical="top" wrapText="1"/>
    </xf>
    <xf numFmtId="4" fontId="14" fillId="4" borderId="4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right" vertical="top"/>
    </xf>
    <xf numFmtId="0" fontId="16" fillId="3" borderId="3" xfId="0" applyFont="1" applyFill="1" applyBorder="1" applyAlignment="1">
      <alignment horizontal="right" vertical="top"/>
    </xf>
    <xf numFmtId="0" fontId="16" fillId="3" borderId="4" xfId="0" applyFont="1" applyFill="1" applyBorder="1" applyAlignment="1">
      <alignment horizontal="right" vertical="top"/>
    </xf>
    <xf numFmtId="0" fontId="11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abSelected="1" topLeftCell="F13" zoomScale="138" zoomScaleNormal="138" zoomScaleSheetLayoutView="70" workbookViewId="0">
      <selection activeCell="F25" sqref="F25:G29"/>
    </sheetView>
  </sheetViews>
  <sheetFormatPr defaultColWidth="9.21875" defaultRowHeight="13.8" x14ac:dyDescent="0.25"/>
  <cols>
    <col min="1" max="1" width="3.5546875" style="9" customWidth="1"/>
    <col min="2" max="2" width="5.77734375" style="9" customWidth="1"/>
    <col min="3" max="5" width="12.77734375" style="9" customWidth="1"/>
    <col min="6" max="6" width="19.44140625" style="9" customWidth="1"/>
    <col min="7" max="7" width="13.44140625" style="9" customWidth="1"/>
    <col min="8" max="8" width="13.5546875" style="9" customWidth="1"/>
    <col min="9" max="10" width="13.44140625" style="9" customWidth="1"/>
    <col min="11" max="11" width="12" style="9" customWidth="1"/>
    <col min="12" max="12" width="13.44140625" style="9" customWidth="1"/>
    <col min="13" max="13" width="13.5546875" style="9" customWidth="1"/>
    <col min="14" max="14" width="14.44140625" style="9" customWidth="1"/>
    <col min="15" max="15" width="14.5546875" style="9" customWidth="1"/>
    <col min="16" max="16" width="15.44140625" style="9" customWidth="1"/>
    <col min="17" max="17" width="11" style="9" customWidth="1"/>
    <col min="18" max="18" width="12.77734375" style="9" customWidth="1"/>
    <col min="19" max="19" width="9.21875" style="9"/>
    <col min="20" max="20" width="11.77734375" style="9" bestFit="1" customWidth="1"/>
    <col min="21" max="16384" width="9.21875" style="9"/>
  </cols>
  <sheetData>
    <row r="1" spans="1:18" ht="49.5" customHeight="1" x14ac:dyDescent="0.25">
      <c r="B1" s="10"/>
      <c r="L1" s="6"/>
      <c r="M1" s="6"/>
      <c r="N1" s="6"/>
      <c r="O1" s="41" t="s">
        <v>36</v>
      </c>
      <c r="P1" s="41"/>
      <c r="Q1" s="41"/>
      <c r="R1" s="41"/>
    </row>
    <row r="2" spans="1:18" x14ac:dyDescent="0.25">
      <c r="B2" s="10"/>
      <c r="M2" s="8"/>
      <c r="N2" s="4"/>
      <c r="O2" s="19"/>
    </row>
    <row r="3" spans="1:18" x14ac:dyDescent="0.25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5" spans="1:18" x14ac:dyDescent="0.25">
      <c r="B5" s="49" t="s">
        <v>17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7" spans="1:18" ht="29.25" customHeight="1" x14ac:dyDescent="0.25">
      <c r="B7" s="63" t="s">
        <v>16</v>
      </c>
      <c r="C7" s="63"/>
      <c r="D7" s="63"/>
      <c r="E7" s="51" t="s">
        <v>39</v>
      </c>
      <c r="F7" s="51"/>
      <c r="G7" s="51"/>
      <c r="H7" s="51"/>
    </row>
    <row r="8" spans="1:18" ht="34.35" customHeight="1" x14ac:dyDescent="0.25">
      <c r="B8" s="63" t="s">
        <v>18</v>
      </c>
      <c r="C8" s="63"/>
      <c r="D8" s="63"/>
      <c r="E8" s="52" t="s">
        <v>28</v>
      </c>
      <c r="F8" s="53"/>
      <c r="G8" s="53"/>
      <c r="H8" s="54"/>
      <c r="I8" s="50" t="s">
        <v>28</v>
      </c>
      <c r="J8" s="50"/>
    </row>
    <row r="9" spans="1:18" ht="34.35" customHeight="1" x14ac:dyDescent="0.25">
      <c r="B9" s="64" t="s">
        <v>7</v>
      </c>
      <c r="C9" s="64"/>
      <c r="D9" s="64"/>
      <c r="E9" s="65" t="s">
        <v>37</v>
      </c>
      <c r="F9" s="66"/>
      <c r="G9" s="66"/>
      <c r="H9" s="67"/>
      <c r="I9" s="55" t="s">
        <v>37</v>
      </c>
      <c r="J9" s="55"/>
      <c r="L9" s="56"/>
      <c r="M9" s="56"/>
    </row>
    <row r="10" spans="1:18" ht="40.35" customHeight="1" x14ac:dyDescent="0.25">
      <c r="B10" s="63" t="s">
        <v>0</v>
      </c>
      <c r="C10" s="63"/>
      <c r="D10" s="63"/>
      <c r="E10" s="52" t="s">
        <v>31</v>
      </c>
      <c r="F10" s="53"/>
      <c r="G10" s="53"/>
      <c r="H10" s="54"/>
      <c r="I10" s="50" t="s">
        <v>32</v>
      </c>
      <c r="J10" s="50"/>
    </row>
    <row r="11" spans="1:18" ht="42" customHeight="1" x14ac:dyDescent="0.25">
      <c r="B11" s="64" t="s">
        <v>10</v>
      </c>
      <c r="C11" s="64"/>
      <c r="D11" s="64"/>
      <c r="E11" s="52" t="s">
        <v>35</v>
      </c>
      <c r="F11" s="53"/>
      <c r="G11" s="53"/>
      <c r="H11" s="54"/>
      <c r="I11" s="50" t="s">
        <v>35</v>
      </c>
      <c r="J11" s="50"/>
    </row>
    <row r="12" spans="1:18" ht="34.35" customHeight="1" x14ac:dyDescent="0.25">
      <c r="B12" s="64" t="s">
        <v>11</v>
      </c>
      <c r="C12" s="64"/>
      <c r="D12" s="64"/>
      <c r="E12" s="52" t="s">
        <v>33</v>
      </c>
      <c r="F12" s="53"/>
      <c r="G12" s="53"/>
      <c r="H12" s="54"/>
      <c r="I12" s="50" t="s">
        <v>33</v>
      </c>
      <c r="J12" s="50"/>
    </row>
    <row r="13" spans="1:18" ht="36.75" customHeight="1" x14ac:dyDescent="0.25">
      <c r="B13" s="11"/>
      <c r="C13" s="11"/>
      <c r="D13" s="11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</row>
    <row r="14" spans="1:18" ht="17.25" customHeight="1" x14ac:dyDescent="0.25">
      <c r="B14" s="57" t="s">
        <v>4</v>
      </c>
      <c r="C14" s="57" t="s">
        <v>1</v>
      </c>
      <c r="D14" s="43" t="s">
        <v>2</v>
      </c>
      <c r="E14" s="57" t="s">
        <v>19</v>
      </c>
      <c r="F14" s="57" t="s">
        <v>3</v>
      </c>
      <c r="G14" s="43" t="s">
        <v>20</v>
      </c>
      <c r="H14" s="46" t="s">
        <v>26</v>
      </c>
      <c r="I14" s="47"/>
      <c r="J14" s="47"/>
      <c r="K14" s="47"/>
      <c r="L14" s="47"/>
      <c r="M14" s="47"/>
      <c r="N14" s="47"/>
      <c r="O14" s="47"/>
      <c r="P14" s="48"/>
      <c r="Q14" s="43" t="s">
        <v>14</v>
      </c>
      <c r="R14" s="43" t="s">
        <v>15</v>
      </c>
    </row>
    <row r="15" spans="1:18" ht="19.5" customHeight="1" x14ac:dyDescent="0.25">
      <c r="B15" s="58"/>
      <c r="C15" s="58"/>
      <c r="D15" s="44"/>
      <c r="E15" s="58"/>
      <c r="F15" s="58"/>
      <c r="G15" s="44"/>
      <c r="H15" s="46" t="s">
        <v>25</v>
      </c>
      <c r="I15" s="47"/>
      <c r="J15" s="47"/>
      <c r="K15" s="47"/>
      <c r="L15" s="43" t="s">
        <v>21</v>
      </c>
      <c r="M15" s="43" t="s">
        <v>13</v>
      </c>
      <c r="N15" s="43" t="s">
        <v>22</v>
      </c>
      <c r="O15" s="43" t="s">
        <v>23</v>
      </c>
      <c r="P15" s="43" t="s">
        <v>24</v>
      </c>
      <c r="Q15" s="44"/>
      <c r="R15" s="44"/>
    </row>
    <row r="16" spans="1:18" ht="216.75" customHeight="1" x14ac:dyDescent="0.25">
      <c r="B16" s="59"/>
      <c r="C16" s="59"/>
      <c r="D16" s="45"/>
      <c r="E16" s="59"/>
      <c r="F16" s="59"/>
      <c r="G16" s="45"/>
      <c r="H16" s="13" t="s">
        <v>8</v>
      </c>
      <c r="I16" s="13" t="s">
        <v>9</v>
      </c>
      <c r="J16" s="13" t="s">
        <v>6</v>
      </c>
      <c r="K16" s="14" t="s">
        <v>5</v>
      </c>
      <c r="L16" s="45"/>
      <c r="M16" s="45"/>
      <c r="N16" s="45"/>
      <c r="O16" s="45"/>
      <c r="P16" s="45"/>
      <c r="Q16" s="45"/>
      <c r="R16" s="45"/>
    </row>
    <row r="17" spans="2:20" ht="14.4" hidden="1" thickBot="1" x14ac:dyDescent="0.3"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2">
        <v>7</v>
      </c>
      <c r="I17" s="2">
        <v>8</v>
      </c>
      <c r="J17" s="2">
        <v>9</v>
      </c>
      <c r="K17" s="5">
        <v>10</v>
      </c>
      <c r="L17" s="2">
        <v>11</v>
      </c>
      <c r="M17" s="2"/>
      <c r="N17" s="2">
        <v>12</v>
      </c>
      <c r="O17" s="2">
        <v>13</v>
      </c>
      <c r="P17" s="2">
        <v>14</v>
      </c>
      <c r="Q17" s="3">
        <v>15</v>
      </c>
      <c r="R17" s="3">
        <v>16</v>
      </c>
    </row>
    <row r="18" spans="2:20" ht="75.75" customHeight="1" x14ac:dyDescent="0.25">
      <c r="B18" s="29" t="s">
        <v>27</v>
      </c>
      <c r="C18" s="32" t="s">
        <v>40</v>
      </c>
      <c r="D18" s="29" t="s">
        <v>42</v>
      </c>
      <c r="E18" s="35">
        <v>306053429</v>
      </c>
      <c r="F18" s="16" t="s">
        <v>44</v>
      </c>
      <c r="G18" s="15">
        <f>SUM(I18,N18)</f>
        <v>62891.34</v>
      </c>
      <c r="H18" s="20">
        <v>0</v>
      </c>
      <c r="I18" s="27">
        <v>53457.63</v>
      </c>
      <c r="J18" s="22">
        <v>0</v>
      </c>
      <c r="K18" s="22">
        <v>0</v>
      </c>
      <c r="L18" s="22">
        <v>0</v>
      </c>
      <c r="M18" s="22">
        <v>0</v>
      </c>
      <c r="N18" s="27">
        <v>9433.7099999999991</v>
      </c>
      <c r="O18" s="23">
        <v>0</v>
      </c>
      <c r="P18" s="23">
        <v>0</v>
      </c>
      <c r="Q18" s="24">
        <v>0</v>
      </c>
      <c r="R18" s="24">
        <v>0</v>
      </c>
      <c r="T18" s="26"/>
    </row>
    <row r="19" spans="2:20" ht="38.1" customHeight="1" x14ac:dyDescent="0.25">
      <c r="B19" s="30"/>
      <c r="C19" s="33"/>
      <c r="D19" s="30"/>
      <c r="E19" s="36"/>
      <c r="F19" s="17" t="s">
        <v>29</v>
      </c>
      <c r="G19" s="18" t="s">
        <v>30</v>
      </c>
      <c r="H19" s="38"/>
      <c r="I19" s="39"/>
      <c r="J19" s="39"/>
      <c r="K19" s="39"/>
      <c r="L19" s="39"/>
      <c r="M19" s="39"/>
      <c r="N19" s="39"/>
      <c r="O19" s="39"/>
      <c r="P19" s="39"/>
      <c r="Q19" s="39"/>
      <c r="R19" s="40"/>
      <c r="T19" s="26"/>
    </row>
    <row r="20" spans="2:20" ht="30.6" customHeight="1" x14ac:dyDescent="0.25">
      <c r="B20" s="31"/>
      <c r="C20" s="34"/>
      <c r="D20" s="31"/>
      <c r="E20" s="37"/>
      <c r="F20" s="16" t="s">
        <v>37</v>
      </c>
      <c r="G20" s="15">
        <f>G18</f>
        <v>62891.34</v>
      </c>
      <c r="H20" s="20">
        <v>0</v>
      </c>
      <c r="I20" s="27">
        <f>I18</f>
        <v>53457.63</v>
      </c>
      <c r="J20" s="22">
        <v>0</v>
      </c>
      <c r="K20" s="22">
        <v>0</v>
      </c>
      <c r="L20" s="22">
        <v>0</v>
      </c>
      <c r="M20" s="22">
        <v>0</v>
      </c>
      <c r="N20" s="20">
        <f>N18</f>
        <v>9433.7099999999991</v>
      </c>
      <c r="O20" s="23">
        <v>0</v>
      </c>
      <c r="P20" s="23">
        <v>0</v>
      </c>
      <c r="Q20" s="24">
        <v>0</v>
      </c>
      <c r="R20" s="24">
        <v>0</v>
      </c>
      <c r="T20" s="26"/>
    </row>
    <row r="21" spans="2:20" ht="75.75" customHeight="1" x14ac:dyDescent="0.25">
      <c r="B21" s="29" t="s">
        <v>38</v>
      </c>
      <c r="C21" s="32" t="s">
        <v>41</v>
      </c>
      <c r="D21" s="29" t="s">
        <v>43</v>
      </c>
      <c r="E21" s="35">
        <v>306032794</v>
      </c>
      <c r="F21" s="16" t="s">
        <v>45</v>
      </c>
      <c r="G21" s="15">
        <f>SUM(I21,N21)</f>
        <v>61634.45</v>
      </c>
      <c r="H21" s="20">
        <v>0</v>
      </c>
      <c r="I21" s="27">
        <v>52389.279999999999</v>
      </c>
      <c r="J21" s="22">
        <v>0</v>
      </c>
      <c r="K21" s="22">
        <v>0</v>
      </c>
      <c r="L21" s="22">
        <v>0</v>
      </c>
      <c r="M21" s="22">
        <v>0</v>
      </c>
      <c r="N21" s="27">
        <v>9245.17</v>
      </c>
      <c r="O21" s="23">
        <v>0</v>
      </c>
      <c r="P21" s="23">
        <v>0</v>
      </c>
      <c r="Q21" s="24">
        <v>0</v>
      </c>
      <c r="R21" s="24">
        <v>0</v>
      </c>
      <c r="T21" s="26"/>
    </row>
    <row r="22" spans="2:20" ht="38.1" customHeight="1" x14ac:dyDescent="0.25">
      <c r="B22" s="30"/>
      <c r="C22" s="33"/>
      <c r="D22" s="30"/>
      <c r="E22" s="36"/>
      <c r="F22" s="17" t="s">
        <v>29</v>
      </c>
      <c r="G22" s="18" t="s">
        <v>30</v>
      </c>
      <c r="H22" s="38"/>
      <c r="I22" s="39"/>
      <c r="J22" s="39"/>
      <c r="K22" s="39"/>
      <c r="L22" s="39"/>
      <c r="M22" s="39"/>
      <c r="N22" s="39"/>
      <c r="O22" s="39"/>
      <c r="P22" s="39"/>
      <c r="Q22" s="39"/>
      <c r="R22" s="40"/>
      <c r="T22" s="26"/>
    </row>
    <row r="23" spans="2:20" ht="30.6" customHeight="1" x14ac:dyDescent="0.25">
      <c r="B23" s="31"/>
      <c r="C23" s="34"/>
      <c r="D23" s="31"/>
      <c r="E23" s="37"/>
      <c r="F23" s="16" t="s">
        <v>37</v>
      </c>
      <c r="G23" s="15">
        <f>G21</f>
        <v>61634.45</v>
      </c>
      <c r="H23" s="20">
        <v>0</v>
      </c>
      <c r="I23" s="27">
        <f>I21</f>
        <v>52389.279999999999</v>
      </c>
      <c r="J23" s="22">
        <v>0</v>
      </c>
      <c r="K23" s="22">
        <v>0</v>
      </c>
      <c r="L23" s="22">
        <v>0</v>
      </c>
      <c r="M23" s="22">
        <v>0</v>
      </c>
      <c r="N23" s="20">
        <f>N21</f>
        <v>9245.17</v>
      </c>
      <c r="O23" s="23">
        <v>0</v>
      </c>
      <c r="P23" s="23">
        <v>0</v>
      </c>
      <c r="Q23" s="24">
        <v>0</v>
      </c>
      <c r="R23" s="24">
        <v>0</v>
      </c>
      <c r="T23" s="26"/>
    </row>
    <row r="24" spans="2:20" s="21" customFormat="1" ht="28.5" customHeight="1" x14ac:dyDescent="0.25">
      <c r="B24" s="60" t="s">
        <v>34</v>
      </c>
      <c r="C24" s="61"/>
      <c r="D24" s="61"/>
      <c r="E24" s="61"/>
      <c r="F24" s="62"/>
      <c r="G24" s="25">
        <f>SUM(G18,G21)</f>
        <v>124525.79</v>
      </c>
      <c r="H24" s="25">
        <f t="shared" ref="H24:R24" si="0">H18</f>
        <v>0</v>
      </c>
      <c r="I24" s="25">
        <f>SUM(I18,I21)</f>
        <v>105846.91</v>
      </c>
      <c r="J24" s="25">
        <f t="shared" si="0"/>
        <v>0</v>
      </c>
      <c r="K24" s="25">
        <f t="shared" si="0"/>
        <v>0</v>
      </c>
      <c r="L24" s="25">
        <f t="shared" si="0"/>
        <v>0</v>
      </c>
      <c r="M24" s="25">
        <f t="shared" si="0"/>
        <v>0</v>
      </c>
      <c r="N24" s="25">
        <f>SUM(N18,N21)</f>
        <v>18678.879999999997</v>
      </c>
      <c r="O24" s="25">
        <f t="shared" si="0"/>
        <v>0</v>
      </c>
      <c r="P24" s="25">
        <f t="shared" si="0"/>
        <v>0</v>
      </c>
      <c r="Q24" s="25">
        <v>0</v>
      </c>
      <c r="R24" s="25">
        <f t="shared" si="0"/>
        <v>0</v>
      </c>
      <c r="T24" s="26"/>
    </row>
    <row r="27" spans="2:20" ht="14.4" x14ac:dyDescent="0.3">
      <c r="G27" s="28"/>
    </row>
    <row r="28" spans="2:20" x14ac:dyDescent="0.25">
      <c r="G28" s="26"/>
    </row>
  </sheetData>
  <mergeCells count="47">
    <mergeCell ref="B24:F24"/>
    <mergeCell ref="B7:D7"/>
    <mergeCell ref="B9:D9"/>
    <mergeCell ref="B12:D12"/>
    <mergeCell ref="B10:D10"/>
    <mergeCell ref="B11:D11"/>
    <mergeCell ref="B18:B20"/>
    <mergeCell ref="C14:C16"/>
    <mergeCell ref="D14:D16"/>
    <mergeCell ref="B8:D8"/>
    <mergeCell ref="B14:B16"/>
    <mergeCell ref="C18:C20"/>
    <mergeCell ref="D18:D20"/>
    <mergeCell ref="E18:E20"/>
    <mergeCell ref="E9:H9"/>
    <mergeCell ref="E10:H10"/>
    <mergeCell ref="M15:M16"/>
    <mergeCell ref="L9:M9"/>
    <mergeCell ref="E14:E16"/>
    <mergeCell ref="L15:L16"/>
    <mergeCell ref="H15:K15"/>
    <mergeCell ref="I12:J12"/>
    <mergeCell ref="E12:H12"/>
    <mergeCell ref="G14:G16"/>
    <mergeCell ref="F14:F16"/>
    <mergeCell ref="I11:J11"/>
    <mergeCell ref="H19:R19"/>
    <mergeCell ref="O1:R1"/>
    <mergeCell ref="A3:R3"/>
    <mergeCell ref="R14:R16"/>
    <mergeCell ref="H14:P14"/>
    <mergeCell ref="B5:Q5"/>
    <mergeCell ref="I8:J8"/>
    <mergeCell ref="E7:H7"/>
    <mergeCell ref="E8:H8"/>
    <mergeCell ref="Q14:Q16"/>
    <mergeCell ref="P15:P16"/>
    <mergeCell ref="N15:N16"/>
    <mergeCell ref="O15:O16"/>
    <mergeCell ref="E11:H11"/>
    <mergeCell ref="I10:J10"/>
    <mergeCell ref="I9:J9"/>
    <mergeCell ref="B21:B23"/>
    <mergeCell ref="C21:C23"/>
    <mergeCell ref="D21:D23"/>
    <mergeCell ref="E21:E23"/>
    <mergeCell ref="H22:R2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0" fitToWidth="0" orientation="landscape" r:id="rId1"/>
  <ignoredErrors>
    <ignoredError sqref="H24:I24 N2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9" ma:contentTypeDescription="Kurkite naują dokumentą." ma:contentTypeScope="" ma:versionID="3a17c1143c6d57a0102f74ad9bf11476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4f8535f91b4c37af57db0afb5d0a3312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E5C52-0DDA-4FD3-9521-9F7455401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C5440A-C2BF-4FFF-92D4-09C016966FEE}">
  <ds:schemaRefs>
    <ds:schemaRef ds:uri="http://www.w3.org/XML/1998/namespace"/>
    <ds:schemaRef ds:uri="db96e512-6920-4eea-b1bf-b81a54d2aa3c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81bdba5e-b18c-4c8c-b425-bdf6d075d99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C2C7D11-957D-4691-81E2-84098101C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Finansuojami</vt:lpstr>
      <vt:lpstr>Finansuojami!Print_Area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Markevičienė</dc:creator>
  <cp:lastModifiedBy>petras vysniauskas</cp:lastModifiedBy>
  <cp:revision/>
  <cp:lastPrinted>2025-05-21T06:17:58Z</cp:lastPrinted>
  <dcterms:created xsi:type="dcterms:W3CDTF">2021-05-26T10:09:27Z</dcterms:created>
  <dcterms:modified xsi:type="dcterms:W3CDTF">2026-02-22T13:09:47Z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