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VVG MIESTO 2024-2029\DĖL FINANSAVIMO SKYRIMO VRM 2026-01-15\"/>
    </mc:Choice>
  </mc:AlternateContent>
  <xr:revisionPtr revIDLastSave="0" documentId="8_{5A390CB6-A444-4337-ADA4-2436F8AF3CF8}" xr6:coauthVersionLast="47" xr6:coauthVersionMax="47" xr10:uidLastSave="{00000000-0000-0000-0000-000000000000}"/>
  <bookViews>
    <workbookView xWindow="-108" yWindow="-108" windowWidth="23256" windowHeight="12576" tabRatio="624" xr2:uid="{00000000-000D-0000-FFFF-FFFF00000000}"/>
  </bookViews>
  <sheets>
    <sheet name="Finansuojami" sheetId="1" r:id="rId1"/>
    <sheet name="Rezerviniai" sheetId="2" r:id="rId2"/>
  </sheets>
  <definedNames>
    <definedName name="_xlnm.Print_Area" localSheetId="0">Finansuojami!$A$1:$S$30</definedName>
    <definedName name="_xlnm.Print_Area" localSheetId="1">Rezerviniai!$A$1:$H$8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2" l="1"/>
  <c r="G28" i="1"/>
  <c r="N28" i="1"/>
  <c r="I28" i="1"/>
  <c r="N24" i="1"/>
  <c r="I24" i="1"/>
  <c r="G22" i="1"/>
  <c r="G24" i="1" s="1"/>
  <c r="G25" i="1" l="1"/>
  <c r="H28" i="1"/>
  <c r="J28" i="1"/>
  <c r="K28" i="1"/>
  <c r="L28" i="1"/>
  <c r="M28" i="1"/>
  <c r="O28" i="1"/>
  <c r="P28" i="1"/>
  <c r="Q28" i="1"/>
  <c r="R28" i="1"/>
  <c r="N27" i="1" l="1"/>
  <c r="I27" i="1"/>
  <c r="G27" i="1" l="1"/>
</calcChain>
</file>

<file path=xl/sharedStrings.xml><?xml version="1.0" encoding="utf-8"?>
<sst xmlns="http://schemas.openxmlformats.org/spreadsheetml/2006/main" count="74" uniqueCount="59">
  <si>
    <t xml:space="preserve">Finansavimo šaltinio kodas </t>
  </si>
  <si>
    <t>Projekto  kodas</t>
  </si>
  <si>
    <t>Pareiškėjo pavadinimas</t>
  </si>
  <si>
    <t>Projekto pavadinimas</t>
  </si>
  <si>
    <t>Eil. Nr.</t>
  </si>
  <si>
    <t>Teisingos pertvarkos fondas (toliau – TPF)</t>
  </si>
  <si>
    <t>Sanglaudos fondas (toliau – SaF)</t>
  </si>
  <si>
    <t>Pažangos priemonės veiklos (-ų) ar poveiklės (-ių) numeris (-iai)</t>
  </si>
  <si>
    <t>Europos regioninės plėtros fondas (toliau  – ERPF)</t>
  </si>
  <si>
    <t>Valstybės biudžeto ir savivaldybių biudžetų išlaidų ekonominės klasifikacijos kodas</t>
  </si>
  <si>
    <t>Valstybės funkcijų klasifikacijos kodas</t>
  </si>
  <si>
    <t>PROJEKTŲ SĄRAŠAS</t>
  </si>
  <si>
    <t>EGADP paskolos lėšos (iki), eurais</t>
  </si>
  <si>
    <t>Valstybės pagalba (iki), eurais</t>
  </si>
  <si>
    <t>Kvietimo teikti projektų įgyvendinimo planus Nr.</t>
  </si>
  <si>
    <r>
      <t xml:space="preserve">1 lentelė. </t>
    </r>
    <r>
      <rPr>
        <b/>
        <sz val="10"/>
        <rFont val="Times New Roman"/>
        <family val="1"/>
        <charset val="186"/>
      </rPr>
      <t>Finansuojami projektai</t>
    </r>
  </si>
  <si>
    <r>
      <t>P</t>
    </r>
    <r>
      <rPr>
        <b/>
        <sz val="10"/>
        <rFont val="Times New Roman"/>
        <family val="1"/>
        <charset val="186"/>
      </rPr>
      <t xml:space="preserve">ažangos priemonės (-ių) </t>
    </r>
    <r>
      <rPr>
        <b/>
        <sz val="10"/>
        <color rgb="FF000000"/>
        <rFont val="Times New Roman"/>
        <family val="1"/>
        <charset val="186"/>
      </rPr>
      <t>numeris (-iai)</t>
    </r>
  </si>
  <si>
    <t>Pareiškėjo kodas</t>
  </si>
  <si>
    <t>Projektui skiriamos finansavimo lėšos (iki), eurais</t>
  </si>
  <si>
    <t>Ekonomikos gaivinimo ir atsparumo didinimo priemonės (toliau –  EGADP) subsidijos lėšos  (iki), eurais</t>
  </si>
  <si>
    <t>Bendrojo finansavimo lėšos (iki), eurais</t>
  </si>
  <si>
    <t>Valstybės biudžeto lėšos (iki), eurais</t>
  </si>
  <si>
    <t>Europos Sąjungos (toliau – ES) fondų lėšos (iki), eurais</t>
  </si>
  <si>
    <t>Projektui skiriamos finansavimo lėšos</t>
  </si>
  <si>
    <t xml:space="preserve">1. </t>
  </si>
  <si>
    <t>01-004-08-04-01</t>
  </si>
  <si>
    <t xml:space="preserve">Pažangos priemonės veikla (poveiklė) Nr. </t>
  </si>
  <si>
    <t>Iš jų:</t>
  </si>
  <si>
    <t>1.3.2.8.1</t>
  </si>
  <si>
    <t>1.2.2.8.1</t>
  </si>
  <si>
    <t>03.06.01.01</t>
  </si>
  <si>
    <t>Iš viso:</t>
  </si>
  <si>
    <t>2.9.2.1.1.3</t>
  </si>
  <si>
    <r>
      <t>Valstybės biudžeto lėšos, skirtos ES fondų lėšomis netinkamam finansuoti pridėtinės vertės mokesčiui (toliau – PVM)</t>
    </r>
    <r>
      <rPr>
        <b/>
        <sz val="10"/>
        <color theme="1"/>
        <rFont val="Times New Roman"/>
        <family val="1"/>
      </rPr>
      <t xml:space="preserve"> apmokėti (iki)</t>
    </r>
    <r>
      <rPr>
        <b/>
        <sz val="10"/>
        <rFont val="Times New Roman"/>
        <family val="1"/>
        <charset val="186"/>
      </rPr>
      <t>, eurais</t>
    </r>
  </si>
  <si>
    <t>Intervencinės priemonės kodas</t>
  </si>
  <si>
    <t>Teritorinio įgyvendinimo mechanizmo ir pagrindinės teritorinės srities kodas</t>
  </si>
  <si>
    <t>Lyčių lygybės matmens kodas</t>
  </si>
  <si>
    <t>„Europos socialinio fondo +“ (toliau – ESF+) antrinių temų kodai</t>
  </si>
  <si>
    <r>
      <rPr>
        <b/>
        <i/>
        <sz val="10"/>
        <rFont val="Times New Roman"/>
        <family val="1"/>
      </rPr>
      <t>De minimis</t>
    </r>
    <r>
      <rPr>
        <b/>
        <sz val="10"/>
        <rFont val="Times New Roman"/>
        <family val="1"/>
        <charset val="186"/>
      </rPr>
      <t xml:space="preserve">  pagalba (iki), eurais</t>
    </r>
  </si>
  <si>
    <t xml:space="preserve">  ESF+</t>
  </si>
  <si>
    <t>02</t>
  </si>
  <si>
    <t>09</t>
  </si>
  <si>
    <t>01-004-08-04-01-02-03</t>
  </si>
  <si>
    <r>
      <t xml:space="preserve">Lietuvos Respublikos vidaus reikalų ministro
2026 m. </t>
    </r>
    <r>
      <rPr>
        <sz val="10"/>
        <rFont val="Times New Roman"/>
        <family val="1"/>
      </rPr>
      <t xml:space="preserve">                </t>
    </r>
    <r>
      <rPr>
        <sz val="10"/>
        <rFont val="Times New Roman"/>
        <family val="1"/>
        <charset val="186"/>
      </rPr>
      <t>d. įsakymo Nr. 1V-
priedas</t>
    </r>
  </si>
  <si>
    <t>11-287-K</t>
  </si>
  <si>
    <t>11-287-K-0002</t>
  </si>
  <si>
    <t>11-287-K-0003</t>
  </si>
  <si>
    <t xml:space="preserve">2. </t>
  </si>
  <si>
    <t>„Glaudi Jonavos bendruomenė“</t>
  </si>
  <si>
    <t>„KODAS: BENDRYSTĖ“</t>
  </si>
  <si>
    <t>Viešoji įstaiga „DEKO RESTO“</t>
  </si>
  <si>
    <r>
      <t xml:space="preserve">3 lentelė. </t>
    </r>
    <r>
      <rPr>
        <b/>
        <sz val="10"/>
        <rFont val="Times New Roman"/>
        <family val="1"/>
        <charset val="186"/>
      </rPr>
      <t>Rezerviniai projektai</t>
    </r>
  </si>
  <si>
    <t>Projekto kodas</t>
  </si>
  <si>
    <t>Didžiausia galima skirti finansavimo lėšų suma projektui įgyvendinti, eurais</t>
  </si>
  <si>
    <t>1.</t>
  </si>
  <si>
    <t>11-287-K-0001</t>
  </si>
  <si>
    <t>Jonavos rajono neįgaliųjų veiklos centras</t>
  </si>
  <si>
    <t>Labdaros ir paramos fondas „Jonaviečiai padeda“</t>
  </si>
  <si>
    <t>„Prieinama visuomenė – galimybių kūrimas kiekvienam“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</si>
</sst>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i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trike/>
      <sz val="9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i/>
      <sz val="10"/>
      <color rgb="FF424242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top" wrapText="1"/>
    </xf>
    <xf numFmtId="0" fontId="15" fillId="0" borderId="0" xfId="0" applyFont="1"/>
    <xf numFmtId="4" fontId="13" fillId="3" borderId="1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2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center" vertical="top"/>
    </xf>
    <xf numFmtId="4" fontId="3" fillId="0" borderId="0" xfId="0" applyNumberFormat="1" applyFont="1"/>
    <xf numFmtId="4" fontId="8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4" fontId="24" fillId="0" borderId="1" xfId="0" applyNumberFormat="1" applyFont="1" applyBorder="1" applyAlignment="1">
      <alignment horizontal="center" vertical="top"/>
    </xf>
    <xf numFmtId="4" fontId="14" fillId="4" borderId="2" xfId="0" applyNumberFormat="1" applyFont="1" applyFill="1" applyBorder="1" applyAlignment="1">
      <alignment horizontal="center" vertical="top" wrapText="1"/>
    </xf>
    <xf numFmtId="4" fontId="14" fillId="4" borderId="3" xfId="0" applyNumberFormat="1" applyFont="1" applyFill="1" applyBorder="1" applyAlignment="1">
      <alignment horizontal="center" vertical="top" wrapText="1"/>
    </xf>
    <xf numFmtId="4" fontId="14" fillId="4" borderId="4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2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right" vertical="top"/>
    </xf>
    <xf numFmtId="0" fontId="16" fillId="3" borderId="3" xfId="0" applyFont="1" applyFill="1" applyBorder="1" applyAlignment="1">
      <alignment horizontal="right" vertical="top"/>
    </xf>
    <xf numFmtId="0" fontId="16" fillId="3" borderId="4" xfId="0" applyFont="1" applyFill="1" applyBorder="1" applyAlignment="1">
      <alignment horizontal="right" vertical="top"/>
    </xf>
    <xf numFmtId="0" fontId="11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abSelected="1" topLeftCell="A2" zoomScale="70" zoomScaleNormal="70" zoomScaleSheetLayoutView="70" workbookViewId="0">
      <selection activeCell="F25" sqref="F25"/>
    </sheetView>
  </sheetViews>
  <sheetFormatPr defaultColWidth="9.109375" defaultRowHeight="13.8" x14ac:dyDescent="0.25"/>
  <cols>
    <col min="1" max="1" width="3.5546875" style="9" customWidth="1"/>
    <col min="2" max="2" width="5.88671875" style="9" customWidth="1"/>
    <col min="3" max="5" width="12.88671875" style="9" customWidth="1"/>
    <col min="6" max="6" width="19.44140625" style="9" customWidth="1"/>
    <col min="7" max="7" width="13.44140625" style="9" customWidth="1"/>
    <col min="8" max="8" width="13.5546875" style="9" customWidth="1"/>
    <col min="9" max="10" width="13.44140625" style="9" customWidth="1"/>
    <col min="11" max="11" width="12" style="9" customWidth="1"/>
    <col min="12" max="12" width="13.44140625" style="9" customWidth="1"/>
    <col min="13" max="13" width="13.5546875" style="9" customWidth="1"/>
    <col min="14" max="14" width="14.44140625" style="9" customWidth="1"/>
    <col min="15" max="15" width="14.5546875" style="9" customWidth="1"/>
    <col min="16" max="16" width="15.44140625" style="9" customWidth="1"/>
    <col min="17" max="17" width="11" style="9" customWidth="1"/>
    <col min="18" max="18" width="12.88671875" style="9" customWidth="1"/>
    <col min="19" max="19" width="9.109375" style="9"/>
    <col min="20" max="20" width="11.88671875" style="9" bestFit="1" customWidth="1"/>
    <col min="21" max="16384" width="9.109375" style="9"/>
  </cols>
  <sheetData>
    <row r="1" spans="1:18" ht="49.5" customHeight="1" x14ac:dyDescent="0.25">
      <c r="B1" s="10"/>
      <c r="L1" s="6"/>
      <c r="M1" s="6"/>
      <c r="N1" s="6"/>
      <c r="O1" s="34" t="s">
        <v>43</v>
      </c>
      <c r="P1" s="34"/>
      <c r="Q1" s="34"/>
      <c r="R1" s="34"/>
    </row>
    <row r="2" spans="1:18" x14ac:dyDescent="0.25">
      <c r="B2" s="10"/>
      <c r="M2" s="8"/>
      <c r="N2" s="4"/>
      <c r="O2" s="19"/>
    </row>
    <row r="3" spans="1:18" x14ac:dyDescent="0.25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5" spans="1:18" x14ac:dyDescent="0.25">
      <c r="B5" s="42" t="s">
        <v>15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7" spans="1:18" ht="29.25" customHeight="1" x14ac:dyDescent="0.25">
      <c r="B7" s="61" t="s">
        <v>14</v>
      </c>
      <c r="C7" s="61"/>
      <c r="D7" s="61"/>
      <c r="E7" s="44" t="s">
        <v>44</v>
      </c>
      <c r="F7" s="44"/>
      <c r="G7" s="44"/>
      <c r="H7" s="44"/>
    </row>
    <row r="8" spans="1:18" ht="34.35" customHeight="1" x14ac:dyDescent="0.25">
      <c r="B8" s="61" t="s">
        <v>16</v>
      </c>
      <c r="C8" s="61"/>
      <c r="D8" s="61"/>
      <c r="E8" s="45" t="s">
        <v>25</v>
      </c>
      <c r="F8" s="46"/>
      <c r="G8" s="46"/>
      <c r="H8" s="47"/>
      <c r="I8" s="43" t="s">
        <v>25</v>
      </c>
      <c r="J8" s="43"/>
    </row>
    <row r="9" spans="1:18" ht="34.35" customHeight="1" x14ac:dyDescent="0.25">
      <c r="B9" s="62" t="s">
        <v>7</v>
      </c>
      <c r="C9" s="62"/>
      <c r="D9" s="62"/>
      <c r="E9" s="75" t="s">
        <v>42</v>
      </c>
      <c r="F9" s="76"/>
      <c r="G9" s="76"/>
      <c r="H9" s="77"/>
      <c r="I9" s="49" t="s">
        <v>42</v>
      </c>
      <c r="J9" s="49"/>
      <c r="L9" s="50"/>
      <c r="M9" s="50"/>
    </row>
    <row r="10" spans="1:18" ht="40.35" customHeight="1" x14ac:dyDescent="0.25">
      <c r="B10" s="61" t="s">
        <v>0</v>
      </c>
      <c r="C10" s="61"/>
      <c r="D10" s="61"/>
      <c r="E10" s="45" t="s">
        <v>28</v>
      </c>
      <c r="F10" s="46"/>
      <c r="G10" s="46"/>
      <c r="H10" s="47"/>
      <c r="I10" s="43" t="s">
        <v>29</v>
      </c>
      <c r="J10" s="43"/>
    </row>
    <row r="11" spans="1:18" ht="42" customHeight="1" x14ac:dyDescent="0.25">
      <c r="B11" s="62" t="s">
        <v>9</v>
      </c>
      <c r="C11" s="62"/>
      <c r="D11" s="62"/>
      <c r="E11" s="45" t="s">
        <v>32</v>
      </c>
      <c r="F11" s="46"/>
      <c r="G11" s="46"/>
      <c r="H11" s="47"/>
      <c r="I11" s="43" t="s">
        <v>32</v>
      </c>
      <c r="J11" s="43"/>
    </row>
    <row r="12" spans="1:18" ht="34.35" customHeight="1" x14ac:dyDescent="0.25">
      <c r="B12" s="62" t="s">
        <v>10</v>
      </c>
      <c r="C12" s="62"/>
      <c r="D12" s="62"/>
      <c r="E12" s="45" t="s">
        <v>30</v>
      </c>
      <c r="F12" s="46"/>
      <c r="G12" s="46"/>
      <c r="H12" s="47"/>
      <c r="I12" s="43" t="s">
        <v>30</v>
      </c>
      <c r="J12" s="43"/>
    </row>
    <row r="13" spans="1:18" ht="34.35" customHeight="1" x14ac:dyDescent="0.25">
      <c r="B13" s="62" t="s">
        <v>34</v>
      </c>
      <c r="C13" s="62"/>
      <c r="D13" s="62"/>
      <c r="E13" s="45">
        <v>152</v>
      </c>
      <c r="F13" s="46"/>
      <c r="G13" s="46"/>
      <c r="H13" s="47"/>
      <c r="I13" s="43">
        <v>152</v>
      </c>
      <c r="J13" s="43"/>
    </row>
    <row r="14" spans="1:18" ht="34.35" customHeight="1" x14ac:dyDescent="0.25">
      <c r="B14" s="62" t="s">
        <v>35</v>
      </c>
      <c r="C14" s="62"/>
      <c r="D14" s="62"/>
      <c r="E14" s="45">
        <v>10</v>
      </c>
      <c r="F14" s="46"/>
      <c r="G14" s="46"/>
      <c r="H14" s="47"/>
      <c r="I14" s="43">
        <v>10</v>
      </c>
      <c r="J14" s="43"/>
    </row>
    <row r="15" spans="1:18" ht="34.35" customHeight="1" x14ac:dyDescent="0.25">
      <c r="B15" s="62" t="s">
        <v>36</v>
      </c>
      <c r="C15" s="62"/>
      <c r="D15" s="62"/>
      <c r="E15" s="55" t="s">
        <v>40</v>
      </c>
      <c r="F15" s="56"/>
      <c r="G15" s="56"/>
      <c r="H15" s="57"/>
      <c r="I15" s="54" t="s">
        <v>40</v>
      </c>
      <c r="J15" s="54"/>
    </row>
    <row r="16" spans="1:18" ht="34.35" customHeight="1" x14ac:dyDescent="0.25">
      <c r="B16" s="63" t="s">
        <v>37</v>
      </c>
      <c r="C16" s="64"/>
      <c r="D16" s="65"/>
      <c r="E16" s="55" t="s">
        <v>41</v>
      </c>
      <c r="F16" s="56"/>
      <c r="G16" s="56"/>
      <c r="H16" s="57"/>
      <c r="I16" s="54" t="s">
        <v>41</v>
      </c>
      <c r="J16" s="54"/>
    </row>
    <row r="17" spans="2:20" ht="36.75" customHeight="1" x14ac:dyDescent="0.25">
      <c r="B17" s="11"/>
      <c r="C17" s="11"/>
      <c r="D17" s="11"/>
      <c r="E17" s="7"/>
      <c r="F17" s="7"/>
      <c r="G17" s="12"/>
      <c r="H17" s="12"/>
      <c r="I17" s="12"/>
      <c r="J17" s="12"/>
      <c r="K17" s="12"/>
      <c r="L17" s="12"/>
      <c r="M17" s="12"/>
      <c r="N17" s="12"/>
      <c r="O17" s="12"/>
    </row>
    <row r="18" spans="2:20" ht="17.25" customHeight="1" x14ac:dyDescent="0.25">
      <c r="B18" s="51" t="s">
        <v>4</v>
      </c>
      <c r="C18" s="51" t="s">
        <v>1</v>
      </c>
      <c r="D18" s="48" t="s">
        <v>2</v>
      </c>
      <c r="E18" s="51" t="s">
        <v>17</v>
      </c>
      <c r="F18" s="51" t="s">
        <v>3</v>
      </c>
      <c r="G18" s="48" t="s">
        <v>18</v>
      </c>
      <c r="H18" s="39" t="s">
        <v>23</v>
      </c>
      <c r="I18" s="40"/>
      <c r="J18" s="40"/>
      <c r="K18" s="40"/>
      <c r="L18" s="40"/>
      <c r="M18" s="40"/>
      <c r="N18" s="40"/>
      <c r="O18" s="40"/>
      <c r="P18" s="41"/>
      <c r="Q18" s="48" t="s">
        <v>13</v>
      </c>
      <c r="R18" s="36" t="s">
        <v>38</v>
      </c>
    </row>
    <row r="19" spans="2:20" ht="19.5" customHeight="1" x14ac:dyDescent="0.25">
      <c r="B19" s="52"/>
      <c r="C19" s="52"/>
      <c r="D19" s="37"/>
      <c r="E19" s="52"/>
      <c r="F19" s="52"/>
      <c r="G19" s="37"/>
      <c r="H19" s="39" t="s">
        <v>22</v>
      </c>
      <c r="I19" s="40"/>
      <c r="J19" s="40"/>
      <c r="K19" s="40"/>
      <c r="L19" s="48" t="s">
        <v>19</v>
      </c>
      <c r="M19" s="48" t="s">
        <v>12</v>
      </c>
      <c r="N19" s="48" t="s">
        <v>20</v>
      </c>
      <c r="O19" s="48" t="s">
        <v>21</v>
      </c>
      <c r="P19" s="48" t="s">
        <v>33</v>
      </c>
      <c r="Q19" s="37"/>
      <c r="R19" s="37"/>
    </row>
    <row r="20" spans="2:20" ht="216.75" customHeight="1" x14ac:dyDescent="0.25">
      <c r="B20" s="53"/>
      <c r="C20" s="53"/>
      <c r="D20" s="38"/>
      <c r="E20" s="53"/>
      <c r="F20" s="53"/>
      <c r="G20" s="38"/>
      <c r="H20" s="13" t="s">
        <v>8</v>
      </c>
      <c r="I20" s="13" t="s">
        <v>39</v>
      </c>
      <c r="J20" s="13" t="s">
        <v>6</v>
      </c>
      <c r="K20" s="14" t="s">
        <v>5</v>
      </c>
      <c r="L20" s="38"/>
      <c r="M20" s="38"/>
      <c r="N20" s="38"/>
      <c r="O20" s="38"/>
      <c r="P20" s="38"/>
      <c r="Q20" s="38"/>
      <c r="R20" s="38"/>
    </row>
    <row r="21" spans="2:20" ht="14.4" hidden="1" thickBot="1" x14ac:dyDescent="0.3"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2">
        <v>7</v>
      </c>
      <c r="I21" s="2">
        <v>8</v>
      </c>
      <c r="J21" s="2">
        <v>9</v>
      </c>
      <c r="K21" s="5">
        <v>10</v>
      </c>
      <c r="L21" s="2">
        <v>11</v>
      </c>
      <c r="M21" s="2"/>
      <c r="N21" s="2">
        <v>12</v>
      </c>
      <c r="O21" s="2">
        <v>13</v>
      </c>
      <c r="P21" s="2">
        <v>14</v>
      </c>
      <c r="Q21" s="3">
        <v>15</v>
      </c>
      <c r="R21" s="3">
        <v>16</v>
      </c>
    </row>
    <row r="22" spans="2:20" ht="173.1" customHeight="1" x14ac:dyDescent="0.25">
      <c r="B22" s="66" t="s">
        <v>24</v>
      </c>
      <c r="C22" s="69" t="s">
        <v>45</v>
      </c>
      <c r="D22" s="66" t="s">
        <v>57</v>
      </c>
      <c r="E22" s="72">
        <v>306032794</v>
      </c>
      <c r="F22" s="16" t="s">
        <v>48</v>
      </c>
      <c r="G22" s="15">
        <f>SUM(I22,N22)</f>
        <v>31483.45</v>
      </c>
      <c r="H22" s="20">
        <v>0</v>
      </c>
      <c r="I22" s="27">
        <v>26760.93</v>
      </c>
      <c r="J22" s="22">
        <v>0</v>
      </c>
      <c r="K22" s="22">
        <v>0</v>
      </c>
      <c r="L22" s="22">
        <v>0</v>
      </c>
      <c r="M22" s="22">
        <v>0</v>
      </c>
      <c r="N22" s="27">
        <v>4722.5200000000004</v>
      </c>
      <c r="O22" s="23">
        <v>0</v>
      </c>
      <c r="P22" s="23">
        <v>0</v>
      </c>
      <c r="Q22" s="24">
        <v>0</v>
      </c>
      <c r="R22" s="24">
        <v>0</v>
      </c>
      <c r="T22" s="26"/>
    </row>
    <row r="23" spans="2:20" ht="38.1" customHeight="1" x14ac:dyDescent="0.25">
      <c r="B23" s="67"/>
      <c r="C23" s="70"/>
      <c r="D23" s="67"/>
      <c r="E23" s="73"/>
      <c r="F23" s="17" t="s">
        <v>26</v>
      </c>
      <c r="G23" s="18" t="s">
        <v>27</v>
      </c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3"/>
      <c r="T23" s="26"/>
    </row>
    <row r="24" spans="2:20" ht="30.6" customHeight="1" x14ac:dyDescent="0.25">
      <c r="B24" s="68"/>
      <c r="C24" s="71"/>
      <c r="D24" s="68"/>
      <c r="E24" s="74"/>
      <c r="F24" s="16" t="s">
        <v>42</v>
      </c>
      <c r="G24" s="15">
        <f>G22</f>
        <v>31483.45</v>
      </c>
      <c r="H24" s="20">
        <v>0</v>
      </c>
      <c r="I24" s="27">
        <f>I22</f>
        <v>26760.93</v>
      </c>
      <c r="J24" s="22">
        <v>0</v>
      </c>
      <c r="K24" s="22">
        <v>0</v>
      </c>
      <c r="L24" s="22">
        <v>0</v>
      </c>
      <c r="M24" s="22">
        <v>0</v>
      </c>
      <c r="N24" s="20">
        <f>N22</f>
        <v>4722.5200000000004</v>
      </c>
      <c r="O24" s="23">
        <v>0</v>
      </c>
      <c r="P24" s="23">
        <v>0</v>
      </c>
      <c r="Q24" s="24">
        <v>0</v>
      </c>
      <c r="R24" s="24">
        <v>0</v>
      </c>
      <c r="T24" s="26"/>
    </row>
    <row r="25" spans="2:20" ht="173.1" customHeight="1" x14ac:dyDescent="0.25">
      <c r="B25" s="66" t="s">
        <v>47</v>
      </c>
      <c r="C25" s="69" t="s">
        <v>46</v>
      </c>
      <c r="D25" s="66" t="s">
        <v>50</v>
      </c>
      <c r="E25" s="72">
        <v>302423525</v>
      </c>
      <c r="F25" s="16" t="s">
        <v>49</v>
      </c>
      <c r="G25" s="15">
        <f>SUM(I25,N25)</f>
        <v>63510.720000000001</v>
      </c>
      <c r="H25" s="20">
        <v>0</v>
      </c>
      <c r="I25" s="27">
        <v>53984.11</v>
      </c>
      <c r="J25" s="22">
        <v>0</v>
      </c>
      <c r="K25" s="22">
        <v>0</v>
      </c>
      <c r="L25" s="22">
        <v>0</v>
      </c>
      <c r="M25" s="22">
        <v>0</v>
      </c>
      <c r="N25" s="27">
        <v>9526.61</v>
      </c>
      <c r="O25" s="23">
        <v>0</v>
      </c>
      <c r="P25" s="23">
        <v>0</v>
      </c>
      <c r="Q25" s="24">
        <v>0</v>
      </c>
      <c r="R25" s="24">
        <v>0</v>
      </c>
      <c r="T25" s="26"/>
    </row>
    <row r="26" spans="2:20" ht="38.1" customHeight="1" x14ac:dyDescent="0.25">
      <c r="B26" s="67"/>
      <c r="C26" s="70"/>
      <c r="D26" s="67"/>
      <c r="E26" s="73"/>
      <c r="F26" s="17" t="s">
        <v>26</v>
      </c>
      <c r="G26" s="18" t="s">
        <v>27</v>
      </c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3"/>
      <c r="T26" s="26"/>
    </row>
    <row r="27" spans="2:20" ht="30.6" customHeight="1" x14ac:dyDescent="0.25">
      <c r="B27" s="68"/>
      <c r="C27" s="71"/>
      <c r="D27" s="68"/>
      <c r="E27" s="74"/>
      <c r="F27" s="16" t="s">
        <v>42</v>
      </c>
      <c r="G27" s="15">
        <f>G25</f>
        <v>63510.720000000001</v>
      </c>
      <c r="H27" s="20">
        <v>0</v>
      </c>
      <c r="I27" s="27">
        <f>I25</f>
        <v>53984.11</v>
      </c>
      <c r="J27" s="22">
        <v>0</v>
      </c>
      <c r="K27" s="22">
        <v>0</v>
      </c>
      <c r="L27" s="22">
        <v>0</v>
      </c>
      <c r="M27" s="22">
        <v>0</v>
      </c>
      <c r="N27" s="20">
        <f>N25</f>
        <v>9526.61</v>
      </c>
      <c r="O27" s="23">
        <v>0</v>
      </c>
      <c r="P27" s="23">
        <v>0</v>
      </c>
      <c r="Q27" s="24">
        <v>0</v>
      </c>
      <c r="R27" s="24">
        <v>0</v>
      </c>
      <c r="T27" s="26"/>
    </row>
    <row r="28" spans="2:20" s="21" customFormat="1" ht="28.5" customHeight="1" x14ac:dyDescent="0.25">
      <c r="B28" s="58" t="s">
        <v>31</v>
      </c>
      <c r="C28" s="59"/>
      <c r="D28" s="59"/>
      <c r="E28" s="59"/>
      <c r="F28" s="60"/>
      <c r="G28" s="25">
        <f>SUM(I28,N28)</f>
        <v>94994.170000000013</v>
      </c>
      <c r="H28" s="25">
        <f t="shared" ref="H28:R28" si="0">H25</f>
        <v>0</v>
      </c>
      <c r="I28" s="25">
        <f>SUM(I24,I27)</f>
        <v>80745.040000000008</v>
      </c>
      <c r="J28" s="25">
        <f t="shared" si="0"/>
        <v>0</v>
      </c>
      <c r="K28" s="25">
        <f t="shared" si="0"/>
        <v>0</v>
      </c>
      <c r="L28" s="25">
        <f t="shared" si="0"/>
        <v>0</v>
      </c>
      <c r="M28" s="25">
        <f t="shared" si="0"/>
        <v>0</v>
      </c>
      <c r="N28" s="25">
        <f>SUM(N24,N27)</f>
        <v>14249.130000000001</v>
      </c>
      <c r="O28" s="25">
        <f t="shared" si="0"/>
        <v>0</v>
      </c>
      <c r="P28" s="25">
        <f t="shared" si="0"/>
        <v>0</v>
      </c>
      <c r="Q28" s="25">
        <f t="shared" si="0"/>
        <v>0</v>
      </c>
      <c r="R28" s="25">
        <f t="shared" si="0"/>
        <v>0</v>
      </c>
      <c r="T28" s="26"/>
    </row>
  </sheetData>
  <mergeCells count="59">
    <mergeCell ref="B22:B24"/>
    <mergeCell ref="C22:C24"/>
    <mergeCell ref="D22:D24"/>
    <mergeCell ref="E22:E24"/>
    <mergeCell ref="H23:R23"/>
    <mergeCell ref="B12:D12"/>
    <mergeCell ref="E12:H12"/>
    <mergeCell ref="I12:J12"/>
    <mergeCell ref="B15:D15"/>
    <mergeCell ref="E15:H15"/>
    <mergeCell ref="I15:J15"/>
    <mergeCell ref="B13:D13"/>
    <mergeCell ref="E13:H13"/>
    <mergeCell ref="I13:J13"/>
    <mergeCell ref="B14:D14"/>
    <mergeCell ref="E14:H14"/>
    <mergeCell ref="I14:J14"/>
    <mergeCell ref="B28:F28"/>
    <mergeCell ref="B7:D7"/>
    <mergeCell ref="B9:D9"/>
    <mergeCell ref="B16:D16"/>
    <mergeCell ref="B10:D10"/>
    <mergeCell ref="B11:D11"/>
    <mergeCell ref="B25:B27"/>
    <mergeCell ref="C18:C20"/>
    <mergeCell ref="D18:D20"/>
    <mergeCell ref="B8:D8"/>
    <mergeCell ref="B18:B20"/>
    <mergeCell ref="C25:C27"/>
    <mergeCell ref="D25:D27"/>
    <mergeCell ref="E25:E27"/>
    <mergeCell ref="E9:H9"/>
    <mergeCell ref="E10:H10"/>
    <mergeCell ref="M19:M20"/>
    <mergeCell ref="L9:M9"/>
    <mergeCell ref="E18:E20"/>
    <mergeCell ref="L19:L20"/>
    <mergeCell ref="H19:K19"/>
    <mergeCell ref="I16:J16"/>
    <mergeCell ref="E16:H16"/>
    <mergeCell ref="G18:G20"/>
    <mergeCell ref="F18:F20"/>
    <mergeCell ref="I11:J11"/>
    <mergeCell ref="H26:R26"/>
    <mergeCell ref="O1:R1"/>
    <mergeCell ref="A3:R3"/>
    <mergeCell ref="R18:R20"/>
    <mergeCell ref="H18:P18"/>
    <mergeCell ref="B5:Q5"/>
    <mergeCell ref="I8:J8"/>
    <mergeCell ref="E7:H7"/>
    <mergeCell ref="E8:H8"/>
    <mergeCell ref="Q18:Q20"/>
    <mergeCell ref="P19:P20"/>
    <mergeCell ref="N19:N20"/>
    <mergeCell ref="O19:O20"/>
    <mergeCell ref="E11:H11"/>
    <mergeCell ref="I10:J10"/>
    <mergeCell ref="I9:J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ignoredErrors>
    <ignoredError sqref="H28:I28 N2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8494-4B03-4496-A558-17D6E653641A}">
  <sheetPr>
    <pageSetUpPr fitToPage="1"/>
  </sheetPr>
  <dimension ref="B3:G7"/>
  <sheetViews>
    <sheetView zoomScaleNormal="100" workbookViewId="0">
      <selection activeCell="F6" sqref="F6"/>
    </sheetView>
  </sheetViews>
  <sheetFormatPr defaultRowHeight="14.4" x14ac:dyDescent="0.3"/>
  <cols>
    <col min="3" max="3" width="22.33203125" customWidth="1"/>
    <col min="4" max="4" width="23.44140625" customWidth="1"/>
    <col min="5" max="5" width="24.33203125" customWidth="1"/>
    <col min="6" max="6" width="39.109375" customWidth="1"/>
    <col min="7" max="7" width="40.88671875" customWidth="1"/>
  </cols>
  <sheetData>
    <row r="3" spans="2:7" x14ac:dyDescent="0.3">
      <c r="B3" s="42" t="s">
        <v>51</v>
      </c>
      <c r="C3" s="42"/>
      <c r="D3" s="42"/>
      <c r="E3" s="42"/>
      <c r="F3" s="42"/>
      <c r="G3" s="42"/>
    </row>
    <row r="4" spans="2:7" x14ac:dyDescent="0.3">
      <c r="B4" s="78"/>
      <c r="C4" s="79"/>
      <c r="D4" s="79"/>
      <c r="E4" s="79"/>
      <c r="F4" s="79"/>
      <c r="G4" s="79"/>
    </row>
    <row r="5" spans="2:7" ht="26.4" x14ac:dyDescent="0.3">
      <c r="B5" s="13" t="s">
        <v>4</v>
      </c>
      <c r="C5" s="13" t="s">
        <v>52</v>
      </c>
      <c r="D5" s="13" t="s">
        <v>2</v>
      </c>
      <c r="E5" s="13" t="s">
        <v>17</v>
      </c>
      <c r="F5" s="13" t="s">
        <v>3</v>
      </c>
      <c r="G5" s="17" t="s">
        <v>53</v>
      </c>
    </row>
    <row r="6" spans="2:7" ht="40.950000000000003" customHeight="1" x14ac:dyDescent="0.3">
      <c r="B6" s="28" t="s">
        <v>54</v>
      </c>
      <c r="C6" s="28" t="s">
        <v>55</v>
      </c>
      <c r="D6" s="28" t="s">
        <v>56</v>
      </c>
      <c r="E6" s="29">
        <v>193366861</v>
      </c>
      <c r="F6" s="28" t="s">
        <v>58</v>
      </c>
      <c r="G6" s="27">
        <v>40879.47</v>
      </c>
    </row>
    <row r="7" spans="2:7" x14ac:dyDescent="0.3">
      <c r="B7" s="80" t="s">
        <v>31</v>
      </c>
      <c r="C7" s="81"/>
      <c r="D7" s="81"/>
      <c r="E7" s="81"/>
      <c r="F7" s="82"/>
      <c r="G7" s="30">
        <f>G6</f>
        <v>40879.47</v>
      </c>
    </row>
  </sheetData>
  <mergeCells count="3">
    <mergeCell ref="B3:G3"/>
    <mergeCell ref="B4:G4"/>
    <mergeCell ref="B7:F7"/>
  </mergeCells>
  <pageMargins left="0.7" right="0.7" top="0.75" bottom="0.75" header="0.3" footer="0.3"/>
  <pageSetup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9" ma:contentTypeDescription="Kurkite naują dokumentą." ma:contentTypeScope="" ma:versionID="3a17c1143c6d57a0102f74ad9bf11476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4f8535f91b4c37af57db0afb5d0a3312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Props1.xml><?xml version="1.0" encoding="utf-8"?>
<ds:datastoreItem xmlns:ds="http://schemas.openxmlformats.org/officeDocument/2006/customXml" ds:itemID="{BC2C7D11-957D-4691-81E2-84098101C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CE5C52-0DDA-4FD3-9521-9F74554015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5440A-C2BF-4FFF-92D4-09C016966FEE}">
  <ds:schemaRefs>
    <ds:schemaRef ds:uri="http://www.w3.org/XML/1998/namespace"/>
    <ds:schemaRef ds:uri="db96e512-6920-4eea-b1bf-b81a54d2aa3c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81bdba5e-b18c-4c8c-b425-bdf6d075d99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Finansuojami</vt:lpstr>
      <vt:lpstr>Rezerviniai</vt:lpstr>
      <vt:lpstr>Finansuojami!Print_Area</vt:lpstr>
      <vt:lpstr>Rezerviniai!Print_Area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Markevičienė</dc:creator>
  <cp:lastModifiedBy>petras vysniauskas</cp:lastModifiedBy>
  <cp:revision/>
  <cp:lastPrinted>2026-01-09T10:58:29Z</cp:lastPrinted>
  <dcterms:created xsi:type="dcterms:W3CDTF">2021-05-26T10:09:27Z</dcterms:created>
  <dcterms:modified xsi:type="dcterms:W3CDTF">2026-01-15T10:37:42Z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